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315" windowHeight="11760" activeTab="0"/>
  </bookViews>
  <sheets>
    <sheet name="Sheet1" sheetId="1" r:id="rId1"/>
  </sheets>
  <definedNames>
    <definedName name="brng">'Sheet1'!$H1</definedName>
    <definedName name="d">'Sheet1'!$D1</definedName>
    <definedName name="ER">'Sheet1'!$B$5</definedName>
    <definedName name="lat1">'Sheet1'!$F1</definedName>
    <definedName name="lat2">'Sheet1'!$I1</definedName>
    <definedName name="lon1">'Sheet1'!$G1</definedName>
  </definedNames>
  <calcPr fullCalcOnLoad="1"/>
</workbook>
</file>

<file path=xl/sharedStrings.xml><?xml version="1.0" encoding="utf-8"?>
<sst xmlns="http://schemas.openxmlformats.org/spreadsheetml/2006/main" count="16" uniqueCount="16">
  <si>
    <t>Lat 1 (deg)</t>
  </si>
  <si>
    <t>Lat 2 (deg)</t>
  </si>
  <si>
    <t>Lat 1 (rad)</t>
  </si>
  <si>
    <t>Lat 2 (rad)</t>
  </si>
  <si>
    <t>Brng (deg)</t>
  </si>
  <si>
    <t>Dist (km)</t>
  </si>
  <si>
    <t>Lon 1 (deg)</t>
  </si>
  <si>
    <t>Lon 2 (deg)</t>
  </si>
  <si>
    <t>Lon 1 (rad)</t>
  </si>
  <si>
    <t>Lon 2 (rad)</t>
  </si>
  <si>
    <t>Brg (rad)</t>
  </si>
  <si>
    <t>Earth's rad:</t>
  </si>
  <si>
    <t>see:</t>
  </si>
  <si>
    <t>http://www.movable-type.co.uk/scripts/latlong.html</t>
  </si>
  <si>
    <t>Lat/long destination point given distance and bearing from start point</t>
  </si>
  <si>
    <t>Names used: lat1=$Fn, lon1=$Gn, d=$Dn, ER=$B$5, brng=$Hn, lat2=$In, where 'n'=row number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</si>
</sst>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000000000_);\(0.0000000000\)"/>
    <numFmt numFmtId="169" formatCode="0.000000"/>
    <numFmt numFmtId="170" formatCode="0.0000000"/>
    <numFmt numFmtId="171" formatCode="0.00000000"/>
    <numFmt numFmtId="172" formatCode="0.00000"/>
    <numFmt numFmtId="173" formatCode="0.0000"/>
    <numFmt numFmtId="174" formatCode="0.000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right"/>
    </xf>
    <xf numFmtId="170" fontId="0" fillId="0" borderId="0" xfId="0" applyNumberFormat="1" applyAlignment="1">
      <alignment/>
    </xf>
    <xf numFmtId="17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4" width="10.7109375" style="0" customWidth="1"/>
    <col min="5" max="5" width="2.7109375" style="0" customWidth="1"/>
    <col min="6" max="10" width="10.7109375" style="0" customWidth="1"/>
    <col min="11" max="11" width="2.7109375" style="0" customWidth="1"/>
    <col min="12" max="13" width="10.7109375" style="0" customWidth="1"/>
  </cols>
  <sheetData>
    <row r="2" ht="12.75">
      <c r="A2" s="5" t="s">
        <v>14</v>
      </c>
    </row>
    <row r="3" spans="2:3" ht="12.75">
      <c r="B3" t="s">
        <v>12</v>
      </c>
      <c r="C3" t="s">
        <v>13</v>
      </c>
    </row>
    <row r="5" spans="1:4" ht="12.75">
      <c r="A5" t="s">
        <v>11</v>
      </c>
      <c r="B5">
        <v>6371</v>
      </c>
      <c r="D5" s="6" t="s">
        <v>15</v>
      </c>
    </row>
    <row r="7" spans="1:13" ht="12.75">
      <c r="A7" s="1" t="s">
        <v>0</v>
      </c>
      <c r="B7" s="1" t="s">
        <v>6</v>
      </c>
      <c r="C7" s="1" t="s">
        <v>4</v>
      </c>
      <c r="D7" s="1" t="s">
        <v>5</v>
      </c>
      <c r="E7" s="1"/>
      <c r="F7" s="1" t="s">
        <v>2</v>
      </c>
      <c r="G7" s="1" t="s">
        <v>8</v>
      </c>
      <c r="H7" s="1" t="s">
        <v>10</v>
      </c>
      <c r="I7" s="1" t="s">
        <v>3</v>
      </c>
      <c r="J7" s="1" t="s">
        <v>9</v>
      </c>
      <c r="K7" s="1"/>
      <c r="L7" s="1" t="s">
        <v>1</v>
      </c>
      <c r="M7" s="1" t="s">
        <v>7</v>
      </c>
    </row>
    <row r="8" spans="1:13" ht="12.75">
      <c r="A8" s="1">
        <v>53.15056</v>
      </c>
      <c r="B8" s="1">
        <v>-1.84444</v>
      </c>
      <c r="C8" s="1">
        <v>30</v>
      </c>
      <c r="D8" s="1">
        <v>100</v>
      </c>
      <c r="E8" s="1"/>
      <c r="F8" s="3">
        <f aca="true" t="shared" si="0" ref="F8:H9">RADIANS(A8)</f>
        <v>0.9276522712787973</v>
      </c>
      <c r="G8" s="3">
        <f t="shared" si="0"/>
        <v>-0.03219155085548421</v>
      </c>
      <c r="H8" s="3">
        <f t="shared" si="0"/>
        <v>0.5235987755982988</v>
      </c>
      <c r="I8" s="3">
        <f>ASIN(SIN(lat1)*COS(d/ER)+COS(lat1)*SIN(d/ER)*COS(brng))</f>
        <v>0.9412035182359059</v>
      </c>
      <c r="J8" s="3">
        <f>lon1+ATAN2(COS(d/ER)-SIN(lat1)*SIN(lat2),SIN(brng)*SIN(d/ER)*COS(lat1))</f>
        <v>-0.018863149779833468</v>
      </c>
      <c r="K8" s="2"/>
      <c r="L8" s="1">
        <f>DEGREES(I8)</f>
        <v>53.92698925778182</v>
      </c>
      <c r="M8" s="1">
        <f>DEGREES(J8)</f>
        <v>-1.0807788707075858</v>
      </c>
    </row>
    <row r="9" spans="1:13" ht="12.75">
      <c r="A9" s="1">
        <v>53.15056</v>
      </c>
      <c r="B9" s="1">
        <v>-1.84444</v>
      </c>
      <c r="C9" s="4">
        <v>127.37139</v>
      </c>
      <c r="D9" s="1">
        <v>170.2</v>
      </c>
      <c r="E9" s="2"/>
      <c r="F9" s="3">
        <f t="shared" si="0"/>
        <v>0.9276522712787973</v>
      </c>
      <c r="G9" s="3">
        <f t="shared" si="0"/>
        <v>-0.03219155085548421</v>
      </c>
      <c r="H9" s="3">
        <f t="shared" si="0"/>
        <v>2.2230501283417805</v>
      </c>
      <c r="I9" s="3">
        <f>ASIN(SIN(lat1)*COS(d/ER)+COS(lat1)*SIN(d/ER)*COS(brng))</f>
        <v>0.9111438285097274</v>
      </c>
      <c r="J9" s="3">
        <f>lon1+ATAN2(COS(d/ER)-SIN(lat1)*SIN(lat2),SIN(brng)*SIN(d/ER)*COS(lat1))</f>
        <v>0.0024543130585831033</v>
      </c>
      <c r="K9" s="2"/>
      <c r="L9" s="1">
        <f>DEGREES(I9)</f>
        <v>52.204695902999035</v>
      </c>
      <c r="M9" s="1">
        <f>DEGREES(J9)</f>
        <v>0.1406217798606562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Movable Type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Veness</dc:creator>
  <cp:keywords/>
  <dc:description/>
  <cp:lastModifiedBy>Movable Type</cp:lastModifiedBy>
  <dcterms:created xsi:type="dcterms:W3CDTF">2006-09-02T08:43:13Z</dcterms:created>
  <dcterms:modified xsi:type="dcterms:W3CDTF">2008-07-28T12:15:03Z</dcterms:modified>
  <cp:category/>
  <cp:version/>
  <cp:contentType/>
  <cp:contentStatus/>
</cp:coreProperties>
</file>